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35" activeTab="1"/>
  </bookViews>
  <sheets>
    <sheet name="Major Program Areas" sheetId="1" r:id="rId1"/>
    <sheet name="Strategic Planning" sheetId="2" r:id="rId2"/>
  </sheets>
  <definedNames/>
  <calcPr fullCalcOnLoad="1"/>
</workbook>
</file>

<file path=xl/sharedStrings.xml><?xml version="1.0" encoding="utf-8"?>
<sst xmlns="http://schemas.openxmlformats.org/spreadsheetml/2006/main" count="124" uniqueCount="65">
  <si>
    <t>State:</t>
  </si>
  <si>
    <t>Federal:</t>
  </si>
  <si>
    <t>Other:</t>
  </si>
  <si>
    <t>Total:</t>
  </si>
  <si>
    <t>% of Total Budget:</t>
  </si>
  <si>
    <t>Key Cross</t>
  </si>
  <si>
    <t>References for</t>
  </si>
  <si>
    <t>Purpose</t>
  </si>
  <si>
    <t>(Brief)</t>
  </si>
  <si>
    <t>and Title</t>
  </si>
  <si>
    <t>Major Program Areas</t>
  </si>
  <si>
    <t>Remainder of Expenditures:</t>
  </si>
  <si>
    <t>Budget Expenditures</t>
  </si>
  <si>
    <t>Number</t>
  </si>
  <si>
    <t>Program</t>
  </si>
  <si>
    <t>Major Program Area</t>
  </si>
  <si>
    <t>Financial Results*</t>
  </si>
  <si>
    <t>Below:  List any programs not included above and show the remainder of expenditures by source of funds.</t>
  </si>
  <si>
    <t>Supported Agency</t>
  </si>
  <si>
    <t>Strategic Planning</t>
  </si>
  <si>
    <t>Goal/Objective</t>
  </si>
  <si>
    <t>Performance Measures*</t>
  </si>
  <si>
    <t>Key Agency</t>
  </si>
  <si>
    <t>Action Plan/Initiative(s)</t>
  </si>
  <si>
    <t>High Student Achievement</t>
  </si>
  <si>
    <t>TOTAL</t>
  </si>
  <si>
    <t>Provide funds and support operations to the education system to include the school transportation system and state textbook system.</t>
  </si>
  <si>
    <t xml:space="preserve">TOTAL </t>
  </si>
  <si>
    <t>Early Childhood Education</t>
  </si>
  <si>
    <t>Safe and Healthy Schools</t>
  </si>
  <si>
    <t>Education Leadership</t>
  </si>
  <si>
    <t>Children enter first grade ready to learn and succeed. Children have access to quality early childhood programs. Children and their families have access to quality family literacy programs.</t>
  </si>
  <si>
    <t>Parental and Community Partnerships</t>
  </si>
  <si>
    <t xml:space="preserve">Provide direct aid to school districts to include basic foundation defined program funding for students in 85 school districts, two special districts, one special school, other entities and agencies. </t>
  </si>
  <si>
    <t>FY 05-06</t>
  </si>
  <si>
    <t>I. Superintendent of Education; II. Board of Education; III. Division of Curriculum Services and Assessment; IV. Division of Professional Development and School Quality; V. Division of District and Community Services; VIII. Governmental Affairs; XII. Governor's School for Science and Math; XIV. Governor's School for Arts and Humanities; XV. Education Accountability Act; XVI. First Steps to School Readiness; XVII. Employee Benefits.</t>
  </si>
  <si>
    <t>Educator Quality</t>
  </si>
  <si>
    <t>Educator recruitment and retention programs are successful. Educator preparation programs produce highly qualified teachers. Educators are qualified, competent, ethical, and caring. Educator professional development programs are effective.</t>
  </si>
  <si>
    <t>7.2-1</t>
  </si>
  <si>
    <t>7.1-11, 7.2-1, 7.1-2, 7.3-1, 7.3-2, 7.3-3, 7.3-4</t>
  </si>
  <si>
    <t>7.1-15, 7.1-16, 7.1-17, 7.1-18, 7.1-19</t>
  </si>
  <si>
    <t>7.1-1, 7.1-2, 7.1-3, 7.1-4, 7.1-5, 7.1-6, 7.1-7, 7.1-8, 7.1-9, 7.1-10, 7.1-11, 7.1-12, 7.1-13, 7.1-14</t>
  </si>
  <si>
    <t>7.1-1, 7.1-2, 7.1-3, 7.1-4, 7.1-5</t>
  </si>
  <si>
    <t>7.1-20, 7.1-21, 7.1-22, 7.1-23, 7.1-24, 7.1-26</t>
  </si>
  <si>
    <t>XI. EIA; XIII.A. Aid to School Districts</t>
  </si>
  <si>
    <t>XI.B.  EIA Early Childhood; XIII.A. Aid to School Districts</t>
  </si>
  <si>
    <t>V. Division of District and Community Services; XI.B. EIA Early Childhood; XIII.A. Aid to School Districts</t>
  </si>
  <si>
    <t>Related FY 2005–06</t>
  </si>
  <si>
    <t>VII. Division of Finance and Operations</t>
  </si>
  <si>
    <t>XI. Education Improvement Act</t>
  </si>
  <si>
    <t>XI.C. EIA Teacher Quality; XIII.A. Aid to School Districts</t>
  </si>
  <si>
    <t>Students are held to rigorous and relevant academic standards. Students demonstrate essential knowledge and skills as described in the state academic standards. Students graduate from high school ready for college or a career. Students use technology to reach higher levels of learning. The state educational system components are accountable and aligned so that all students reach a high level of academic achievement.</t>
  </si>
  <si>
    <t>FY 03–04</t>
  </si>
  <si>
    <t>XV. EAA</t>
  </si>
  <si>
    <t xml:space="preserve">*  Key cross-references are a link to the Category 7, Results.  </t>
  </si>
  <si>
    <t>XIII. Aid to School Districts, Special Items; Aid to Subdivisions</t>
  </si>
  <si>
    <t>7.3-1</t>
  </si>
  <si>
    <t>7.3-2</t>
  </si>
  <si>
    <t>7.3-4,5,6</t>
  </si>
  <si>
    <t>7.3-3</t>
  </si>
  <si>
    <r>
      <t>V. Division of District and Community Servic</t>
    </r>
    <r>
      <rPr>
        <sz val="12"/>
        <color indexed="8"/>
        <rFont val="Arial"/>
        <family val="2"/>
      </rPr>
      <t>es; XI</t>
    </r>
    <r>
      <rPr>
        <sz val="12"/>
        <rFont val="Arial"/>
        <family val="2"/>
      </rPr>
      <t>II.A. Aid to School Districts</t>
    </r>
  </si>
  <si>
    <r>
      <t xml:space="preserve">Parents are active partners in their </t>
    </r>
    <r>
      <rPr>
        <sz val="12"/>
        <color indexed="8"/>
        <rFont val="Arial"/>
        <family val="2"/>
      </rPr>
      <t xml:space="preserve">children's learning. </t>
    </r>
    <r>
      <rPr>
        <sz val="12"/>
        <rFont val="Arial"/>
        <family val="2"/>
      </rPr>
      <t xml:space="preserve">Communities are active partners in student learning. Businesses are active partners in student learning. </t>
    </r>
  </si>
  <si>
    <t>School leaders are highly qualified, caring, and supportive. State education leadership is aligned. Education leadership is accountable. Professional development programs support education leaders.</t>
  </si>
  <si>
    <t>Schools are safe, healthy places with environments that are conducive to learning. School facilities are safe, functional, and adequate. The public school transportation system is safe and efficient. Schools form community and state alliances that promote the health, safety, and well-being of students.</t>
  </si>
  <si>
    <t>Provide funding above the basic foundation program for education improvement and enhancement. Provide salary funding to achieve and/or exceed the projected southeast average teacher salary for over 47,000 teachers; provide funds for various improvement initiatives.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</si>
</sst>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
    <font>
      <sz val="10"/>
      <name val="Arial"/>
      <family val="0"/>
    </font>
    <font>
      <b/>
      <sz val="14"/>
      <name val="Arial"/>
      <family val="2"/>
    </font>
    <font>
      <b/>
      <sz val="12"/>
      <name val="Arial"/>
      <family val="2"/>
    </font>
    <font>
      <sz val="12"/>
      <name val="Arial"/>
      <family val="2"/>
    </font>
    <font>
      <b/>
      <sz val="18"/>
      <name val="Arial"/>
      <family val="2"/>
    </font>
    <font>
      <sz val="9"/>
      <name val="Arial"/>
      <family val="2"/>
    </font>
    <font>
      <sz val="12"/>
      <color indexed="8"/>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3" fillId="0" borderId="0" xfId="0" applyFont="1" applyAlignment="1">
      <alignment/>
    </xf>
    <xf numFmtId="0" fontId="3" fillId="0" borderId="1" xfId="0" applyFont="1" applyBorder="1" applyAlignment="1">
      <alignment/>
    </xf>
    <xf numFmtId="39" fontId="3" fillId="0" borderId="1" xfId="0" applyNumberFormat="1"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xf>
    <xf numFmtId="39" fontId="3" fillId="0" borderId="7" xfId="0" applyNumberFormat="1" applyFont="1" applyBorder="1" applyAlignment="1">
      <alignment/>
    </xf>
    <xf numFmtId="0" fontId="2" fillId="0" borderId="8" xfId="0" applyFont="1" applyBorder="1" applyAlignment="1">
      <alignment/>
    </xf>
    <xf numFmtId="39" fontId="3" fillId="0" borderId="0" xfId="0" applyNumberFormat="1" applyFont="1" applyBorder="1" applyAlignment="1">
      <alignment/>
    </xf>
    <xf numFmtId="0" fontId="3" fillId="0" borderId="6" xfId="0" applyFont="1" applyBorder="1" applyAlignment="1">
      <alignment/>
    </xf>
    <xf numFmtId="0" fontId="3" fillId="0" borderId="0" xfId="0" applyFont="1" applyBorder="1" applyAlignment="1">
      <alignment wrapText="1"/>
    </xf>
    <xf numFmtId="0" fontId="3" fillId="0" borderId="0" xfId="0" applyFont="1" applyBorder="1" applyAlignment="1">
      <alignment/>
    </xf>
    <xf numFmtId="39" fontId="2" fillId="0" borderId="0" xfId="0" applyNumberFormat="1" applyFont="1" applyBorder="1" applyAlignment="1">
      <alignment/>
    </xf>
    <xf numFmtId="0" fontId="2" fillId="0" borderId="4" xfId="0" applyFont="1" applyBorder="1" applyAlignment="1">
      <alignment/>
    </xf>
    <xf numFmtId="0" fontId="3" fillId="0" borderId="7" xfId="0" applyFont="1" applyBorder="1" applyAlignment="1">
      <alignment/>
    </xf>
    <xf numFmtId="39" fontId="3" fillId="0" borderId="7" xfId="0" applyNumberFormat="1" applyFont="1" applyBorder="1" applyAlignment="1">
      <alignment/>
    </xf>
    <xf numFmtId="0" fontId="3" fillId="0" borderId="9" xfId="0" applyFont="1" applyBorder="1" applyAlignment="1">
      <alignment/>
    </xf>
    <xf numFmtId="0" fontId="3" fillId="0" borderId="0" xfId="0" applyFont="1" applyAlignment="1">
      <alignment/>
    </xf>
    <xf numFmtId="39" fontId="3" fillId="0" borderId="0" xfId="0" applyNumberFormat="1" applyFont="1" applyAlignment="1">
      <alignment/>
    </xf>
    <xf numFmtId="0" fontId="2" fillId="0" borderId="0" xfId="0" applyFont="1" applyBorder="1" applyAlignment="1">
      <alignment/>
    </xf>
    <xf numFmtId="0" fontId="2" fillId="0" borderId="7" xfId="0" applyFont="1" applyBorder="1" applyAlignment="1">
      <alignment/>
    </xf>
    <xf numFmtId="0" fontId="0" fillId="0" borderId="0" xfId="0" applyFont="1" applyAlignment="1">
      <alignment/>
    </xf>
    <xf numFmtId="0" fontId="0" fillId="0" borderId="0" xfId="0" applyFont="1" applyAlignment="1">
      <alignment horizontal="left" indent="1"/>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0" fillId="0" borderId="8" xfId="0" applyFont="1" applyBorder="1" applyAlignment="1">
      <alignment/>
    </xf>
    <xf numFmtId="9" fontId="3" fillId="0" borderId="1" xfId="0" applyNumberFormat="1" applyFont="1" applyBorder="1" applyAlignment="1">
      <alignment/>
    </xf>
    <xf numFmtId="9" fontId="2" fillId="0" borderId="10" xfId="0" applyNumberFormat="1" applyFont="1" applyBorder="1" applyAlignment="1">
      <alignment horizontal="center"/>
    </xf>
    <xf numFmtId="9" fontId="3" fillId="0" borderId="9" xfId="0" applyNumberFormat="1" applyFont="1" applyBorder="1" applyAlignment="1">
      <alignment/>
    </xf>
    <xf numFmtId="9" fontId="3" fillId="0" borderId="11" xfId="0" applyNumberFormat="1" applyFont="1" applyBorder="1" applyAlignment="1">
      <alignment/>
    </xf>
    <xf numFmtId="9" fontId="3" fillId="0" borderId="10" xfId="0" applyNumberFormat="1" applyFont="1" applyBorder="1" applyAlignment="1">
      <alignment/>
    </xf>
    <xf numFmtId="9" fontId="3" fillId="0" borderId="0" xfId="0" applyNumberFormat="1" applyFont="1" applyBorder="1" applyAlignment="1">
      <alignment/>
    </xf>
    <xf numFmtId="9" fontId="3" fillId="0" borderId="7" xfId="0" applyNumberFormat="1" applyFont="1" applyBorder="1" applyAlignment="1">
      <alignment/>
    </xf>
    <xf numFmtId="9" fontId="2" fillId="0" borderId="9" xfId="0" applyNumberFormat="1" applyFont="1" applyBorder="1" applyAlignment="1">
      <alignment horizontal="center"/>
    </xf>
    <xf numFmtId="9" fontId="3" fillId="0" borderId="11" xfId="0" applyNumberFormat="1" applyFont="1" applyBorder="1" applyAlignment="1">
      <alignment/>
    </xf>
    <xf numFmtId="9" fontId="3" fillId="0" borderId="0" xfId="0" applyNumberFormat="1" applyFont="1" applyAlignment="1">
      <alignment/>
    </xf>
    <xf numFmtId="49" fontId="3" fillId="0" borderId="0" xfId="0" applyNumberFormat="1" applyFont="1" applyBorder="1" applyAlignment="1">
      <alignment horizontal="left" vertical="center" wrapText="1"/>
    </xf>
    <xf numFmtId="0" fontId="3" fillId="0" borderId="0" xfId="0" applyFont="1" applyBorder="1" applyAlignment="1">
      <alignment horizontal="center"/>
    </xf>
    <xf numFmtId="39" fontId="2" fillId="0" borderId="0" xfId="0" applyNumberFormat="1" applyFont="1" applyBorder="1" applyAlignment="1">
      <alignment horizontal="left" indent="2"/>
    </xf>
    <xf numFmtId="5" fontId="2" fillId="0" borderId="12" xfId="0" applyNumberFormat="1" applyFont="1" applyBorder="1" applyAlignment="1">
      <alignment horizontal="center"/>
    </xf>
    <xf numFmtId="40" fontId="3" fillId="0" borderId="0" xfId="0" applyNumberFormat="1" applyFont="1" applyAlignment="1">
      <alignment/>
    </xf>
    <xf numFmtId="0" fontId="3" fillId="0" borderId="0" xfId="0" applyFont="1" applyFill="1" applyAlignment="1">
      <alignment/>
    </xf>
    <xf numFmtId="0" fontId="0" fillId="0" borderId="0" xfId="0" applyFont="1" applyFill="1" applyAlignment="1">
      <alignment/>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39" fontId="2" fillId="0" borderId="6" xfId="0" applyNumberFormat="1" applyFont="1" applyBorder="1" applyAlignment="1">
      <alignment horizontal="left" indent="2"/>
    </xf>
    <xf numFmtId="39" fontId="2" fillId="0" borderId="1" xfId="0" applyNumberFormat="1" applyFont="1" applyBorder="1" applyAlignment="1">
      <alignment horizontal="left" indent="2"/>
    </xf>
    <xf numFmtId="0" fontId="1" fillId="0" borderId="0" xfId="0" applyFont="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0" fillId="0" borderId="8"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11" xfId="0" applyNumberFormat="1" applyFont="1" applyBorder="1" applyAlignment="1">
      <alignment horizontal="left" vertical="center" wrapText="1"/>
    </xf>
    <xf numFmtId="0" fontId="0" fillId="0" borderId="6"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5" fillId="0" borderId="2" xfId="0" applyNumberFormat="1" applyFont="1" applyBorder="1" applyAlignment="1">
      <alignment horizontal="left" vertical="center" wrapText="1"/>
    </xf>
    <xf numFmtId="0" fontId="5" fillId="0" borderId="3"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5" xfId="0" applyNumberFormat="1" applyFont="1" applyBorder="1" applyAlignment="1">
      <alignment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49" fontId="3" fillId="0" borderId="5" xfId="0" applyNumberFormat="1" applyFont="1" applyBorder="1" applyAlignment="1">
      <alignment horizontal="center" vertical="center" wrapText="1"/>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4" fillId="0" borderId="0" xfId="0" applyFont="1" applyAlignment="1">
      <alignment horizontal="center"/>
    </xf>
    <xf numFmtId="49" fontId="3" fillId="0"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zoomScale="75" zoomScaleNormal="75" workbookViewId="0" topLeftCell="A1">
      <selection activeCell="B6" sqref="B6:B10"/>
    </sheetView>
  </sheetViews>
  <sheetFormatPr defaultColWidth="9.140625" defaultRowHeight="12.75"/>
  <cols>
    <col min="1" max="1" width="12.7109375" style="1" customWidth="1"/>
    <col min="2" max="2" width="39.421875" style="1" customWidth="1"/>
    <col min="3" max="3" width="10.28125" style="1" customWidth="1"/>
    <col min="4" max="4" width="19.421875" style="23" customWidth="1"/>
    <col min="5" max="5" width="8.421875" style="41" customWidth="1"/>
    <col min="6" max="6" width="10.28125" style="1" bestFit="1" customWidth="1"/>
    <col min="7" max="7" width="19.421875" style="1" customWidth="1"/>
    <col min="8" max="8" width="9.28125" style="41" customWidth="1"/>
    <col min="9" max="9" width="21.140625" style="1" bestFit="1" customWidth="1"/>
    <col min="10" max="16384" width="9.140625" style="1" customWidth="1"/>
  </cols>
  <sheetData>
    <row r="1" spans="1:9" ht="18">
      <c r="A1" s="57" t="s">
        <v>10</v>
      </c>
      <c r="B1" s="57"/>
      <c r="C1" s="57"/>
      <c r="D1" s="57"/>
      <c r="E1" s="57"/>
      <c r="F1" s="57"/>
      <c r="G1" s="57"/>
      <c r="H1" s="57"/>
      <c r="I1" s="57"/>
    </row>
    <row r="2" spans="1:9" ht="15">
      <c r="A2" s="2"/>
      <c r="B2" s="2"/>
      <c r="C2" s="2"/>
      <c r="D2" s="3"/>
      <c r="E2" s="32"/>
      <c r="F2" s="2"/>
      <c r="G2" s="2"/>
      <c r="H2" s="32"/>
      <c r="I2" s="2"/>
    </row>
    <row r="3" spans="1:9" s="7" customFormat="1" ht="15.75">
      <c r="A3" s="4" t="s">
        <v>14</v>
      </c>
      <c r="B3" s="5" t="s">
        <v>15</v>
      </c>
      <c r="C3" s="58" t="s">
        <v>52</v>
      </c>
      <c r="D3" s="59"/>
      <c r="E3" s="60"/>
      <c r="F3" s="58" t="s">
        <v>34</v>
      </c>
      <c r="G3" s="59"/>
      <c r="H3" s="60"/>
      <c r="I3" s="5" t="s">
        <v>5</v>
      </c>
    </row>
    <row r="4" spans="1:9" s="7" customFormat="1" ht="15.75">
      <c r="A4" s="5" t="s">
        <v>13</v>
      </c>
      <c r="B4" s="5" t="s">
        <v>7</v>
      </c>
      <c r="C4" s="61" t="s">
        <v>12</v>
      </c>
      <c r="D4" s="62"/>
      <c r="E4" s="63"/>
      <c r="F4" s="61" t="s">
        <v>12</v>
      </c>
      <c r="G4" s="62"/>
      <c r="H4" s="63"/>
      <c r="I4" s="5" t="s">
        <v>6</v>
      </c>
    </row>
    <row r="5" spans="1:9" s="7" customFormat="1" ht="15.75">
      <c r="A5" s="8" t="s">
        <v>9</v>
      </c>
      <c r="B5" s="8" t="s">
        <v>8</v>
      </c>
      <c r="C5" s="9"/>
      <c r="D5" s="45">
        <v>3205105748</v>
      </c>
      <c r="E5" s="33"/>
      <c r="F5" s="9"/>
      <c r="G5" s="45">
        <v>3467752335</v>
      </c>
      <c r="H5" s="33"/>
      <c r="I5" s="8" t="s">
        <v>16</v>
      </c>
    </row>
    <row r="6" spans="1:9" ht="15.75">
      <c r="A6" s="49" t="s">
        <v>55</v>
      </c>
      <c r="B6" s="49" t="s">
        <v>33</v>
      </c>
      <c r="C6" s="10" t="s">
        <v>0</v>
      </c>
      <c r="D6" s="11">
        <v>1632974492.35</v>
      </c>
      <c r="E6" s="34"/>
      <c r="F6" s="10" t="s">
        <v>0</v>
      </c>
      <c r="G6" s="11">
        <v>1856885277.61</v>
      </c>
      <c r="H6" s="34"/>
      <c r="I6" s="28" t="s">
        <v>56</v>
      </c>
    </row>
    <row r="7" spans="1:9" ht="15.75">
      <c r="A7" s="50"/>
      <c r="B7" s="50"/>
      <c r="C7" s="12" t="s">
        <v>1</v>
      </c>
      <c r="D7" s="13">
        <v>593909237.46</v>
      </c>
      <c r="E7" s="35"/>
      <c r="F7" s="12" t="s">
        <v>1</v>
      </c>
      <c r="G7" s="13">
        <v>655377014.63</v>
      </c>
      <c r="H7" s="35"/>
      <c r="I7" s="29" t="s">
        <v>57</v>
      </c>
    </row>
    <row r="8" spans="1:9" ht="15.75">
      <c r="A8" s="50"/>
      <c r="B8" s="50"/>
      <c r="C8" s="12" t="s">
        <v>2</v>
      </c>
      <c r="D8" s="13">
        <f>14994487.38+32119260.98</f>
        <v>47113748.36</v>
      </c>
      <c r="E8" s="35"/>
      <c r="F8" s="12" t="s">
        <v>2</v>
      </c>
      <c r="G8" s="13">
        <v>36857244.17</v>
      </c>
      <c r="H8" s="35"/>
      <c r="I8" s="29" t="s">
        <v>58</v>
      </c>
    </row>
    <row r="9" spans="1:9" ht="15.75">
      <c r="A9" s="50"/>
      <c r="B9" s="50"/>
      <c r="C9" s="12" t="s">
        <v>3</v>
      </c>
      <c r="D9" s="13">
        <f>SUM(D6:D8)</f>
        <v>2273997478.17</v>
      </c>
      <c r="E9" s="35"/>
      <c r="F9" s="12" t="s">
        <v>3</v>
      </c>
      <c r="G9" s="13">
        <f>SUM(G6:G8)</f>
        <v>2549119536.41</v>
      </c>
      <c r="H9" s="35"/>
      <c r="I9" s="29"/>
    </row>
    <row r="10" spans="1:9" ht="15.75" customHeight="1">
      <c r="A10" s="51"/>
      <c r="B10" s="51"/>
      <c r="C10" s="55" t="s">
        <v>4</v>
      </c>
      <c r="D10" s="56"/>
      <c r="E10" s="36">
        <f>D9/$D$5</f>
        <v>0.7094921843340066</v>
      </c>
      <c r="F10" s="55" t="s">
        <v>4</v>
      </c>
      <c r="G10" s="56"/>
      <c r="H10" s="36">
        <f>G9/$G$5</f>
        <v>0.7350927315892067</v>
      </c>
      <c r="I10" s="30"/>
    </row>
    <row r="11" spans="1:9" ht="15.75" customHeight="1">
      <c r="A11" s="49" t="s">
        <v>49</v>
      </c>
      <c r="B11" s="70" t="s">
        <v>64</v>
      </c>
      <c r="C11" s="10" t="s">
        <v>0</v>
      </c>
      <c r="D11" s="11">
        <v>0</v>
      </c>
      <c r="E11" s="34"/>
      <c r="F11" s="10" t="s">
        <v>0</v>
      </c>
      <c r="G11" s="11">
        <v>0</v>
      </c>
      <c r="H11" s="34"/>
      <c r="I11" s="28" t="s">
        <v>56</v>
      </c>
    </row>
    <row r="12" spans="1:9" ht="15.75">
      <c r="A12" s="50"/>
      <c r="B12" s="71"/>
      <c r="C12" s="12" t="s">
        <v>1</v>
      </c>
      <c r="D12" s="13">
        <v>0</v>
      </c>
      <c r="E12" s="35"/>
      <c r="F12" s="12" t="s">
        <v>1</v>
      </c>
      <c r="G12" s="13">
        <v>0</v>
      </c>
      <c r="H12" s="35"/>
      <c r="I12" s="29" t="s">
        <v>57</v>
      </c>
    </row>
    <row r="13" spans="1:9" ht="15.75">
      <c r="A13" s="50"/>
      <c r="B13" s="71"/>
      <c r="C13" s="12" t="s">
        <v>2</v>
      </c>
      <c r="D13" s="13">
        <v>544122985.86</v>
      </c>
      <c r="E13" s="35"/>
      <c r="F13" s="12" t="s">
        <v>2</v>
      </c>
      <c r="G13" s="13">
        <v>595085936.29</v>
      </c>
      <c r="H13" s="35"/>
      <c r="I13" s="29" t="s">
        <v>58</v>
      </c>
    </row>
    <row r="14" spans="1:9" ht="15.75">
      <c r="A14" s="50"/>
      <c r="B14" s="71"/>
      <c r="C14" s="12" t="s">
        <v>3</v>
      </c>
      <c r="D14" s="13">
        <f>SUM(D11:D13)</f>
        <v>544122985.86</v>
      </c>
      <c r="E14" s="35"/>
      <c r="F14" s="12" t="s">
        <v>3</v>
      </c>
      <c r="G14" s="13">
        <f>SUM(G11:G13)</f>
        <v>595085936.29</v>
      </c>
      <c r="H14" s="35"/>
      <c r="I14" s="29"/>
    </row>
    <row r="15" spans="1:9" ht="15.75" customHeight="1">
      <c r="A15" s="51"/>
      <c r="B15" s="72"/>
      <c r="C15" s="55" t="s">
        <v>4</v>
      </c>
      <c r="D15" s="56"/>
      <c r="E15" s="36">
        <f>D14/$D$5</f>
        <v>0.16976756108578792</v>
      </c>
      <c r="F15" s="55" t="s">
        <v>4</v>
      </c>
      <c r="G15" s="56"/>
      <c r="H15" s="36">
        <f>G14/$G$5</f>
        <v>0.17160566234324226</v>
      </c>
      <c r="I15" s="30"/>
    </row>
    <row r="16" spans="1:9" ht="15.75">
      <c r="A16" s="49" t="s">
        <v>48</v>
      </c>
      <c r="B16" s="49" t="s">
        <v>26</v>
      </c>
      <c r="C16" s="10" t="s">
        <v>0</v>
      </c>
      <c r="D16" s="11">
        <v>118663573.9</v>
      </c>
      <c r="E16" s="34"/>
      <c r="F16" s="10" t="s">
        <v>0</v>
      </c>
      <c r="G16" s="11">
        <v>136580554.47</v>
      </c>
      <c r="H16" s="34"/>
      <c r="I16" s="28" t="s">
        <v>56</v>
      </c>
    </row>
    <row r="17" spans="1:9" ht="15.75">
      <c r="A17" s="50"/>
      <c r="B17" s="50"/>
      <c r="C17" s="12" t="s">
        <v>1</v>
      </c>
      <c r="D17" s="13">
        <v>218939.9</v>
      </c>
      <c r="E17" s="35"/>
      <c r="F17" s="12" t="s">
        <v>1</v>
      </c>
      <c r="G17" s="13">
        <v>216568.27</v>
      </c>
      <c r="H17" s="35"/>
      <c r="I17" s="29" t="s">
        <v>57</v>
      </c>
    </row>
    <row r="18" spans="1:9" ht="15.75">
      <c r="A18" s="50"/>
      <c r="B18" s="50"/>
      <c r="C18" s="12" t="s">
        <v>2</v>
      </c>
      <c r="D18" s="13">
        <f>7394729.22+17495283.86</f>
        <v>24890013.08</v>
      </c>
      <c r="E18" s="35"/>
      <c r="F18" s="12" t="s">
        <v>2</v>
      </c>
      <c r="G18" s="13">
        <v>20781930.9</v>
      </c>
      <c r="H18" s="35"/>
      <c r="I18" s="29" t="s">
        <v>59</v>
      </c>
    </row>
    <row r="19" spans="1:9" ht="15.75">
      <c r="A19" s="50"/>
      <c r="B19" s="50"/>
      <c r="C19" s="12" t="s">
        <v>3</v>
      </c>
      <c r="D19" s="13">
        <f>SUM(D16:D18)</f>
        <v>143772526.88</v>
      </c>
      <c r="E19" s="35"/>
      <c r="F19" s="12" t="s">
        <v>3</v>
      </c>
      <c r="G19" s="13">
        <f>SUM(G16:G18)</f>
        <v>157579053.64000002</v>
      </c>
      <c r="H19" s="35"/>
      <c r="I19" s="29" t="s">
        <v>58</v>
      </c>
    </row>
    <row r="20" spans="1:9" ht="15.75">
      <c r="A20" s="51"/>
      <c r="B20" s="51"/>
      <c r="C20" s="55" t="s">
        <v>4</v>
      </c>
      <c r="D20" s="56"/>
      <c r="E20" s="36">
        <f>D19/$D$5</f>
        <v>0.04485734268509383</v>
      </c>
      <c r="F20" s="55" t="s">
        <v>4</v>
      </c>
      <c r="G20" s="56"/>
      <c r="H20" s="36">
        <f>G19/$G$5</f>
        <v>0.04544126523960657</v>
      </c>
      <c r="I20" s="30"/>
    </row>
    <row r="21" spans="1:9" ht="15.75" customHeight="1">
      <c r="A21" s="49" t="s">
        <v>25</v>
      </c>
      <c r="B21" s="52" t="s">
        <v>27</v>
      </c>
      <c r="C21" s="10" t="s">
        <v>0</v>
      </c>
      <c r="D21" s="11">
        <f>+D6+D11+D16</f>
        <v>1751638066.25</v>
      </c>
      <c r="E21" s="34"/>
      <c r="F21" s="10" t="s">
        <v>0</v>
      </c>
      <c r="G21" s="11">
        <f>+G6+G11+G16</f>
        <v>1993465832.08</v>
      </c>
      <c r="H21" s="34"/>
      <c r="I21" s="28"/>
    </row>
    <row r="22" spans="1:9" ht="15.75">
      <c r="A22" s="50"/>
      <c r="B22" s="53"/>
      <c r="C22" s="12" t="s">
        <v>1</v>
      </c>
      <c r="D22" s="13">
        <f>+D7+D12+D17</f>
        <v>594128177.36</v>
      </c>
      <c r="E22" s="35"/>
      <c r="F22" s="12" t="s">
        <v>1</v>
      </c>
      <c r="G22" s="13">
        <f>+G7+G12+G17</f>
        <v>655593582.9</v>
      </c>
      <c r="H22" s="35"/>
      <c r="I22" s="29"/>
    </row>
    <row r="23" spans="1:9" ht="15.75">
      <c r="A23" s="50"/>
      <c r="B23" s="53"/>
      <c r="C23" s="12" t="s">
        <v>2</v>
      </c>
      <c r="D23" s="13">
        <f>+D8+D13+D18</f>
        <v>616126747.3000001</v>
      </c>
      <c r="E23" s="35"/>
      <c r="F23" s="12" t="s">
        <v>2</v>
      </c>
      <c r="G23" s="13">
        <f>+G8+G13+G18</f>
        <v>652725111.3599999</v>
      </c>
      <c r="H23" s="35"/>
      <c r="I23" s="29"/>
    </row>
    <row r="24" spans="1:9" ht="15.75">
      <c r="A24" s="50"/>
      <c r="B24" s="53"/>
      <c r="C24" s="12" t="s">
        <v>3</v>
      </c>
      <c r="D24" s="13">
        <f>SUM(D21:D23)</f>
        <v>2961892990.9100003</v>
      </c>
      <c r="E24" s="1"/>
      <c r="F24" s="12" t="s">
        <v>3</v>
      </c>
      <c r="G24" s="13">
        <f>SUM(G21:G23)</f>
        <v>3301784526.34</v>
      </c>
      <c r="H24" s="1"/>
      <c r="I24" s="29"/>
    </row>
    <row r="25" spans="1:9" ht="15.75">
      <c r="A25" s="51"/>
      <c r="B25" s="54"/>
      <c r="C25" s="55" t="s">
        <v>4</v>
      </c>
      <c r="D25" s="56"/>
      <c r="E25" s="36">
        <f>+E10+E15+E20</f>
        <v>0.9241170881048884</v>
      </c>
      <c r="F25" s="55" t="s">
        <v>4</v>
      </c>
      <c r="G25" s="56"/>
      <c r="H25" s="36">
        <f>+H10+H15+H20</f>
        <v>0.9521396591720556</v>
      </c>
      <c r="I25" s="30"/>
    </row>
    <row r="26" spans="1:9" ht="15.75">
      <c r="A26" s="42"/>
      <c r="B26" s="42"/>
      <c r="C26" s="44"/>
      <c r="D26" s="44"/>
      <c r="E26" s="37"/>
      <c r="F26" s="44"/>
      <c r="G26" s="44"/>
      <c r="H26" s="37"/>
      <c r="I26" s="43"/>
    </row>
    <row r="27" spans="1:9" ht="15.75">
      <c r="A27" s="15"/>
      <c r="B27" s="15"/>
      <c r="C27" s="16"/>
      <c r="D27" s="17"/>
      <c r="E27" s="37"/>
      <c r="F27" s="16"/>
      <c r="G27" s="17"/>
      <c r="H27" s="37"/>
      <c r="I27" s="16"/>
    </row>
    <row r="28" spans="1:9" s="22" customFormat="1" ht="15.75">
      <c r="A28" s="18" t="s">
        <v>17</v>
      </c>
      <c r="B28" s="19"/>
      <c r="C28" s="19"/>
      <c r="D28" s="20"/>
      <c r="E28" s="38"/>
      <c r="F28" s="19"/>
      <c r="G28" s="19"/>
      <c r="H28" s="38"/>
      <c r="I28" s="21"/>
    </row>
    <row r="29" spans="1:9" ht="15">
      <c r="A29" s="64" t="s">
        <v>35</v>
      </c>
      <c r="B29" s="65"/>
      <c r="C29" s="65"/>
      <c r="D29" s="65"/>
      <c r="E29" s="65"/>
      <c r="F29" s="65"/>
      <c r="G29" s="65"/>
      <c r="H29" s="65"/>
      <c r="I29" s="66"/>
    </row>
    <row r="30" spans="1:9" ht="15">
      <c r="A30" s="64"/>
      <c r="B30" s="65"/>
      <c r="C30" s="65"/>
      <c r="D30" s="65"/>
      <c r="E30" s="65"/>
      <c r="F30" s="65"/>
      <c r="G30" s="65"/>
      <c r="H30" s="65"/>
      <c r="I30" s="66"/>
    </row>
    <row r="31" spans="1:9" ht="15">
      <c r="A31" s="64"/>
      <c r="B31" s="65"/>
      <c r="C31" s="65"/>
      <c r="D31" s="65"/>
      <c r="E31" s="65"/>
      <c r="F31" s="65"/>
      <c r="G31" s="65"/>
      <c r="H31" s="65"/>
      <c r="I31" s="66"/>
    </row>
    <row r="32" spans="1:9" ht="15">
      <c r="A32" s="67"/>
      <c r="B32" s="68"/>
      <c r="C32" s="68"/>
      <c r="D32" s="68"/>
      <c r="E32" s="68"/>
      <c r="F32" s="68"/>
      <c r="G32" s="68"/>
      <c r="H32" s="68"/>
      <c r="I32" s="69"/>
    </row>
    <row r="34" spans="2:8" ht="15.75">
      <c r="B34" s="6" t="s">
        <v>11</v>
      </c>
      <c r="C34" s="10" t="s">
        <v>0</v>
      </c>
      <c r="D34" s="11">
        <f>1835093229.16-D21</f>
        <v>83455162.91000009</v>
      </c>
      <c r="E34" s="39"/>
      <c r="F34" s="25" t="s">
        <v>0</v>
      </c>
      <c r="G34" s="11">
        <v>52156741.81</v>
      </c>
      <c r="H34" s="34"/>
    </row>
    <row r="35" spans="2:8" ht="15.75">
      <c r="B35" s="31"/>
      <c r="C35" s="12" t="s">
        <v>1</v>
      </c>
      <c r="D35" s="13">
        <f>618279497.07-D22</f>
        <v>24151319.71000004</v>
      </c>
      <c r="E35" s="40"/>
      <c r="F35" s="24" t="s">
        <v>1</v>
      </c>
      <c r="G35" s="13">
        <v>28682681.03</v>
      </c>
      <c r="H35" s="35"/>
    </row>
    <row r="36" spans="2:9" ht="15.75">
      <c r="B36" s="31"/>
      <c r="C36" s="12" t="s">
        <v>2</v>
      </c>
      <c r="D36" s="13">
        <f>27206946.36+724526075.6-D23</f>
        <v>135606274.65999997</v>
      </c>
      <c r="E36" s="40"/>
      <c r="F36" s="24" t="s">
        <v>2</v>
      </c>
      <c r="G36" s="13">
        <v>85128385.68</v>
      </c>
      <c r="H36" s="35"/>
      <c r="I36" s="23"/>
    </row>
    <row r="37" spans="2:8" ht="15.75">
      <c r="B37" s="31"/>
      <c r="C37" s="12" t="s">
        <v>3</v>
      </c>
      <c r="D37" s="13">
        <f>SUM(D34:D36)</f>
        <v>243212757.2800001</v>
      </c>
      <c r="E37" s="40"/>
      <c r="F37" s="24" t="s">
        <v>3</v>
      </c>
      <c r="G37" s="13">
        <f>SUM(G34:G36)</f>
        <v>165967808.52</v>
      </c>
      <c r="H37" s="35"/>
    </row>
    <row r="38" spans="2:9" ht="15.75">
      <c r="B38" s="14"/>
      <c r="C38" s="55" t="s">
        <v>4</v>
      </c>
      <c r="D38" s="56"/>
      <c r="E38" s="36">
        <f>D37/$D$5</f>
        <v>0.07588291195439212</v>
      </c>
      <c r="F38" s="55" t="s">
        <v>4</v>
      </c>
      <c r="G38" s="56"/>
      <c r="H38" s="36">
        <f>G37/$G$5</f>
        <v>0.047860340787572425</v>
      </c>
      <c r="I38" s="23"/>
    </row>
    <row r="40" ht="15">
      <c r="A40" s="26" t="s">
        <v>54</v>
      </c>
    </row>
    <row r="41" ht="15">
      <c r="A41" s="27"/>
    </row>
    <row r="42" spans="1:7" ht="15">
      <c r="A42" s="27"/>
      <c r="G42" s="23"/>
    </row>
    <row r="43" ht="15">
      <c r="G43" s="46"/>
    </row>
    <row r="44" ht="15">
      <c r="G44" s="46"/>
    </row>
    <row r="45" ht="15">
      <c r="G45" s="46"/>
    </row>
    <row r="46" ht="15">
      <c r="G46" s="46"/>
    </row>
    <row r="47" spans="4:9" ht="15">
      <c r="D47" s="46"/>
      <c r="G47" s="46"/>
      <c r="I47" s="23"/>
    </row>
    <row r="48" ht="15">
      <c r="G48" s="23"/>
    </row>
    <row r="49" ht="15">
      <c r="G49" s="23"/>
    </row>
    <row r="50" ht="15">
      <c r="G50" s="23"/>
    </row>
  </sheetData>
  <mergeCells count="24">
    <mergeCell ref="F4:H4"/>
    <mergeCell ref="A11:A15"/>
    <mergeCell ref="C38:D38"/>
    <mergeCell ref="F38:G38"/>
    <mergeCell ref="A29:I32"/>
    <mergeCell ref="F15:G15"/>
    <mergeCell ref="C20:D20"/>
    <mergeCell ref="F20:G20"/>
    <mergeCell ref="B11:B15"/>
    <mergeCell ref="C15:D15"/>
    <mergeCell ref="A16:A20"/>
    <mergeCell ref="B16:B20"/>
    <mergeCell ref="B6:B10"/>
    <mergeCell ref="A1:I1"/>
    <mergeCell ref="C3:E3"/>
    <mergeCell ref="F3:H3"/>
    <mergeCell ref="A6:A10"/>
    <mergeCell ref="C10:D10"/>
    <mergeCell ref="F10:G10"/>
    <mergeCell ref="C4:E4"/>
    <mergeCell ref="A21:A25"/>
    <mergeCell ref="B21:B25"/>
    <mergeCell ref="C25:D25"/>
    <mergeCell ref="F25:G25"/>
  </mergeCells>
  <printOptions horizontalCentered="1" verticalCentered="1"/>
  <pageMargins left="0.5" right="0.5" top="0.5" bottom="0.5" header="0.5" footer="0.5"/>
  <pageSetup fitToHeight="3" fitToWidth="1" horizontalDpi="300" verticalDpi="300" orientation="landscape" scale="86" r:id="rId1"/>
</worksheet>
</file>

<file path=xl/worksheets/sheet2.xml><?xml version="1.0" encoding="utf-8"?>
<worksheet xmlns="http://schemas.openxmlformats.org/spreadsheetml/2006/main" xmlns:r="http://schemas.openxmlformats.org/officeDocument/2006/relationships">
  <sheetPr>
    <pageSetUpPr fitToPage="1"/>
  </sheetPr>
  <dimension ref="A1:D49"/>
  <sheetViews>
    <sheetView tabSelected="1" zoomScale="75" zoomScaleNormal="75" workbookViewId="0" topLeftCell="A1">
      <selection activeCell="D6" sqref="D6:D10"/>
    </sheetView>
  </sheetViews>
  <sheetFormatPr defaultColWidth="9.140625" defaultRowHeight="12.75"/>
  <cols>
    <col min="1" max="1" width="12.00390625" style="1" customWidth="1"/>
    <col min="2" max="2" width="45.7109375" style="1" customWidth="1"/>
    <col min="3" max="3" width="63.28125" style="1" customWidth="1"/>
    <col min="4" max="4" width="31.7109375" style="1" customWidth="1"/>
    <col min="5" max="16384" width="9.140625" style="1" customWidth="1"/>
  </cols>
  <sheetData>
    <row r="1" spans="1:4" ht="23.25">
      <c r="A1" s="90" t="s">
        <v>19</v>
      </c>
      <c r="B1" s="90"/>
      <c r="C1" s="90"/>
      <c r="D1" s="90"/>
    </row>
    <row r="2" spans="1:4" ht="15">
      <c r="A2" s="2"/>
      <c r="B2" s="2"/>
      <c r="C2" s="2"/>
      <c r="D2" s="2"/>
    </row>
    <row r="3" spans="1:4" s="7" customFormat="1" ht="15.75">
      <c r="A3" s="4" t="s">
        <v>14</v>
      </c>
      <c r="B3" s="5" t="s">
        <v>18</v>
      </c>
      <c r="C3" s="5" t="s">
        <v>47</v>
      </c>
      <c r="D3" s="5" t="s">
        <v>5</v>
      </c>
    </row>
    <row r="4" spans="1:4" s="7" customFormat="1" ht="15.75">
      <c r="A4" s="5" t="s">
        <v>13</v>
      </c>
      <c r="B4" s="5" t="s">
        <v>19</v>
      </c>
      <c r="C4" s="5" t="s">
        <v>22</v>
      </c>
      <c r="D4" s="5" t="s">
        <v>6</v>
      </c>
    </row>
    <row r="5" spans="1:4" s="7" customFormat="1" ht="15.75">
      <c r="A5" s="8" t="s">
        <v>9</v>
      </c>
      <c r="B5" s="8" t="s">
        <v>20</v>
      </c>
      <c r="C5" s="8" t="s">
        <v>23</v>
      </c>
      <c r="D5" s="8" t="s">
        <v>21</v>
      </c>
    </row>
    <row r="6" spans="1:4" ht="24.75" customHeight="1">
      <c r="A6" s="81" t="s">
        <v>44</v>
      </c>
      <c r="B6" s="79" t="s">
        <v>24</v>
      </c>
      <c r="C6" s="87" t="s">
        <v>51</v>
      </c>
      <c r="D6" s="73" t="s">
        <v>41</v>
      </c>
    </row>
    <row r="7" spans="1:4" ht="24.75" customHeight="1">
      <c r="A7" s="82"/>
      <c r="B7" s="80"/>
      <c r="C7" s="88"/>
      <c r="D7" s="74"/>
    </row>
    <row r="8" spans="1:4" ht="24.75" customHeight="1">
      <c r="A8" s="82"/>
      <c r="B8" s="80"/>
      <c r="C8" s="88"/>
      <c r="D8" s="74"/>
    </row>
    <row r="9" spans="1:4" ht="24.75" customHeight="1">
      <c r="A9" s="82"/>
      <c r="B9" s="80"/>
      <c r="C9" s="88"/>
      <c r="D9" s="74"/>
    </row>
    <row r="10" spans="1:4" ht="24.75" customHeight="1">
      <c r="A10" s="83"/>
      <c r="B10" s="86"/>
      <c r="C10" s="89"/>
      <c r="D10" s="75"/>
    </row>
    <row r="11" spans="1:4" ht="15">
      <c r="A11" s="76" t="s">
        <v>50</v>
      </c>
      <c r="B11" s="79" t="s">
        <v>36</v>
      </c>
      <c r="C11" s="81" t="s">
        <v>37</v>
      </c>
      <c r="D11" s="73" t="s">
        <v>40</v>
      </c>
    </row>
    <row r="12" spans="1:4" ht="15">
      <c r="A12" s="77"/>
      <c r="B12" s="80"/>
      <c r="C12" s="82"/>
      <c r="D12" s="74"/>
    </row>
    <row r="13" spans="1:4" ht="15">
      <c r="A13" s="77"/>
      <c r="B13" s="80"/>
      <c r="C13" s="82"/>
      <c r="D13" s="74"/>
    </row>
    <row r="14" spans="1:4" ht="15">
      <c r="A14" s="77"/>
      <c r="B14" s="80"/>
      <c r="C14" s="82"/>
      <c r="D14" s="74"/>
    </row>
    <row r="15" spans="1:4" ht="15">
      <c r="A15" s="77"/>
      <c r="B15" s="80"/>
      <c r="C15" s="82"/>
      <c r="D15" s="74"/>
    </row>
    <row r="16" spans="1:4" ht="15">
      <c r="A16" s="77"/>
      <c r="B16" s="80"/>
      <c r="C16" s="82"/>
      <c r="D16" s="74"/>
    </row>
    <row r="17" spans="1:4" ht="15">
      <c r="A17" s="78"/>
      <c r="B17" s="80"/>
      <c r="C17" s="83"/>
      <c r="D17" s="74"/>
    </row>
    <row r="18" spans="1:4" ht="15">
      <c r="A18" s="76" t="s">
        <v>45</v>
      </c>
      <c r="B18" s="79" t="s">
        <v>28</v>
      </c>
      <c r="C18" s="81" t="s">
        <v>31</v>
      </c>
      <c r="D18" s="84" t="s">
        <v>42</v>
      </c>
    </row>
    <row r="19" spans="1:4" ht="15">
      <c r="A19" s="77"/>
      <c r="B19" s="80"/>
      <c r="C19" s="82"/>
      <c r="D19" s="85"/>
    </row>
    <row r="20" spans="1:4" ht="15">
      <c r="A20" s="77"/>
      <c r="B20" s="80"/>
      <c r="C20" s="82"/>
      <c r="D20" s="85"/>
    </row>
    <row r="21" spans="1:4" ht="15">
      <c r="A21" s="77"/>
      <c r="B21" s="80"/>
      <c r="C21" s="82"/>
      <c r="D21" s="85"/>
    </row>
    <row r="22" spans="1:4" ht="15">
      <c r="A22" s="77"/>
      <c r="B22" s="80"/>
      <c r="C22" s="82"/>
      <c r="D22" s="85"/>
    </row>
    <row r="23" spans="1:4" ht="15">
      <c r="A23" s="77"/>
      <c r="B23" s="80"/>
      <c r="C23" s="82"/>
      <c r="D23" s="85"/>
    </row>
    <row r="24" spans="1:4" ht="15">
      <c r="A24" s="78"/>
      <c r="B24" s="80"/>
      <c r="C24" s="83"/>
      <c r="D24" s="85"/>
    </row>
    <row r="25" spans="1:4" ht="34.5" customHeight="1">
      <c r="A25" s="76" t="s">
        <v>46</v>
      </c>
      <c r="B25" s="79" t="s">
        <v>32</v>
      </c>
      <c r="C25" s="81" t="s">
        <v>61</v>
      </c>
      <c r="D25" s="94" t="s">
        <v>38</v>
      </c>
    </row>
    <row r="26" spans="1:4" ht="34.5" customHeight="1">
      <c r="A26" s="77"/>
      <c r="B26" s="80"/>
      <c r="C26" s="82"/>
      <c r="D26" s="95"/>
    </row>
    <row r="27" spans="1:4" ht="34.5" customHeight="1">
      <c r="A27" s="77"/>
      <c r="B27" s="80"/>
      <c r="C27" s="82"/>
      <c r="D27" s="95"/>
    </row>
    <row r="28" spans="1:4" ht="34.5" customHeight="1">
      <c r="A28" s="77"/>
      <c r="B28" s="80"/>
      <c r="C28" s="82"/>
      <c r="D28" s="95"/>
    </row>
    <row r="29" spans="1:4" ht="34.5" customHeight="1">
      <c r="A29" s="78"/>
      <c r="B29" s="86"/>
      <c r="C29" s="83"/>
      <c r="D29" s="96"/>
    </row>
    <row r="30" spans="1:4" ht="15">
      <c r="A30" s="91" t="s">
        <v>60</v>
      </c>
      <c r="B30" s="79" t="s">
        <v>29</v>
      </c>
      <c r="C30" s="87" t="s">
        <v>63</v>
      </c>
      <c r="D30" s="73" t="s">
        <v>43</v>
      </c>
    </row>
    <row r="31" spans="1:4" ht="15">
      <c r="A31" s="92"/>
      <c r="B31" s="80"/>
      <c r="C31" s="88"/>
      <c r="D31" s="74"/>
    </row>
    <row r="32" spans="1:4" ht="15">
      <c r="A32" s="92"/>
      <c r="B32" s="80"/>
      <c r="C32" s="88"/>
      <c r="D32" s="74"/>
    </row>
    <row r="33" spans="1:4" ht="15">
      <c r="A33" s="92"/>
      <c r="B33" s="80"/>
      <c r="C33" s="88"/>
      <c r="D33" s="74"/>
    </row>
    <row r="34" spans="1:4" ht="15">
      <c r="A34" s="92"/>
      <c r="B34" s="80"/>
      <c r="C34" s="88"/>
      <c r="D34" s="74"/>
    </row>
    <row r="35" spans="1:4" ht="15">
      <c r="A35" s="92"/>
      <c r="B35" s="80"/>
      <c r="C35" s="88"/>
      <c r="D35" s="74"/>
    </row>
    <row r="36" spans="1:4" ht="15">
      <c r="A36" s="92"/>
      <c r="B36" s="80"/>
      <c r="C36" s="88"/>
      <c r="D36" s="74"/>
    </row>
    <row r="37" spans="1:4" ht="15">
      <c r="A37" s="92"/>
      <c r="B37" s="80"/>
      <c r="C37" s="88"/>
      <c r="D37" s="74"/>
    </row>
    <row r="38" spans="1:4" ht="15">
      <c r="A38" s="92"/>
      <c r="B38" s="80"/>
      <c r="C38" s="88"/>
      <c r="D38" s="74"/>
    </row>
    <row r="39" spans="1:4" ht="15">
      <c r="A39" s="93"/>
      <c r="B39" s="86"/>
      <c r="C39" s="89"/>
      <c r="D39" s="75"/>
    </row>
    <row r="40" spans="1:4" ht="15">
      <c r="A40" s="91" t="s">
        <v>53</v>
      </c>
      <c r="B40" s="79" t="s">
        <v>30</v>
      </c>
      <c r="C40" s="81" t="s">
        <v>62</v>
      </c>
      <c r="D40" s="73" t="s">
        <v>39</v>
      </c>
    </row>
    <row r="41" spans="1:4" ht="15">
      <c r="A41" s="92"/>
      <c r="B41" s="80"/>
      <c r="C41" s="82"/>
      <c r="D41" s="74"/>
    </row>
    <row r="42" spans="1:4" ht="15">
      <c r="A42" s="92"/>
      <c r="B42" s="80"/>
      <c r="C42" s="82"/>
      <c r="D42" s="74"/>
    </row>
    <row r="43" spans="1:4" ht="15">
      <c r="A43" s="92"/>
      <c r="B43" s="80"/>
      <c r="C43" s="82"/>
      <c r="D43" s="74"/>
    </row>
    <row r="44" spans="1:4" ht="15">
      <c r="A44" s="93"/>
      <c r="B44" s="86"/>
      <c r="C44" s="83"/>
      <c r="D44" s="75"/>
    </row>
    <row r="45" spans="1:4" ht="15">
      <c r="A45" s="42"/>
      <c r="B45" s="42"/>
      <c r="C45" s="42"/>
      <c r="D45" s="43"/>
    </row>
    <row r="46" spans="1:4" ht="15">
      <c r="A46" s="42"/>
      <c r="B46" s="42"/>
      <c r="C46" s="42"/>
      <c r="D46" s="43"/>
    </row>
    <row r="47" spans="1:4" ht="15">
      <c r="A47" s="48" t="s">
        <v>54</v>
      </c>
      <c r="B47" s="47"/>
      <c r="C47" s="47"/>
      <c r="D47" s="47"/>
    </row>
    <row r="48" ht="15">
      <c r="A48" s="27"/>
    </row>
    <row r="49" ht="15">
      <c r="A49" s="27"/>
    </row>
  </sheetData>
  <mergeCells count="25">
    <mergeCell ref="A6:A10"/>
    <mergeCell ref="B6:B10"/>
    <mergeCell ref="C6:C10"/>
    <mergeCell ref="D6:D10"/>
    <mergeCell ref="A11:A17"/>
    <mergeCell ref="B11:B17"/>
    <mergeCell ref="C11:C17"/>
    <mergeCell ref="D11:D17"/>
    <mergeCell ref="A1:D1"/>
    <mergeCell ref="A40:A44"/>
    <mergeCell ref="B40:B44"/>
    <mergeCell ref="C40:C44"/>
    <mergeCell ref="D40:D44"/>
    <mergeCell ref="A25:A29"/>
    <mergeCell ref="B25:B29"/>
    <mergeCell ref="C25:C29"/>
    <mergeCell ref="D25:D29"/>
    <mergeCell ref="A30:A39"/>
    <mergeCell ref="D30:D39"/>
    <mergeCell ref="A18:A24"/>
    <mergeCell ref="B18:B24"/>
    <mergeCell ref="C18:C24"/>
    <mergeCell ref="D18:D24"/>
    <mergeCell ref="B30:B39"/>
    <mergeCell ref="C30:C39"/>
  </mergeCells>
  <printOptions horizontalCentered="1"/>
  <pageMargins left="0.5" right="0.5" top="0.5" bottom="0.5" header="0.5" footer="0.5"/>
  <pageSetup fitToHeight="1" fitToWidth="1" horizontalDpi="300" verticalDpi="3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Budget Office</dc:creator>
  <cp:keywords/>
  <dc:description/>
  <cp:lastModifiedBy>krhinehart</cp:lastModifiedBy>
  <cp:lastPrinted>2006-09-06T18:29:57Z</cp:lastPrinted>
  <dcterms:created xsi:type="dcterms:W3CDTF">2004-01-16T18:04:42Z</dcterms:created>
  <dcterms:modified xsi:type="dcterms:W3CDTF">2006-09-15T13:56:01Z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-1896554947</vt:i4>
  </property>
  <property fmtid="{D5CDD505-2E9C-101B-9397-08002B2CF9AE}" pid="3" name="_EmailSubject">
    <vt:lpwstr>"INEZ" 2006 Accountabiltiy Report in MS Word and PDF, "INEZ" Excel file</vt:lpwstr>
  </property>
  <property fmtid="{D5CDD505-2E9C-101B-9397-08002B2CF9AE}" pid="4" name="_AuthorEmail">
    <vt:lpwstr>gswanson1@sc.rr.com</vt:lpwstr>
  </property>
  <property fmtid="{D5CDD505-2E9C-101B-9397-08002B2CF9AE}" pid="5" name="_AuthorEmailDisplayName">
    <vt:lpwstr>Gayle</vt:lpwstr>
  </property>
  <property fmtid="{D5CDD505-2E9C-101B-9397-08002B2CF9AE}" pid="6" name="_PreviousAdHocReviewCycleID">
    <vt:i4>-1712796859</vt:i4>
  </property>
  <property fmtid="{D5CDD505-2E9C-101B-9397-08002B2CF9AE}" pid="7" name="_ReviewingToolsShownOnce">
    <vt:lpwstr/>
  </property>
</Properties>
</file>